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5725"/>
</workbook>
</file>

<file path=xl/calcChain.xml><?xml version="1.0" encoding="utf-8"?>
<calcChain xmlns="http://schemas.openxmlformats.org/spreadsheetml/2006/main">
  <c r="E38" i="1"/>
  <c r="E46"/>
  <c r="E45" s="1"/>
  <c r="E44" s="1"/>
  <c r="E41"/>
  <c r="E40" s="1"/>
  <c r="E39" s="1"/>
  <c r="D38" l="1"/>
  <c r="D18" s="1"/>
  <c r="D65" s="1"/>
  <c r="C46" l="1"/>
  <c r="C60"/>
  <c r="C26"/>
  <c r="C56"/>
  <c r="C55" s="1"/>
  <c r="C39"/>
  <c r="C38" s="1"/>
  <c r="C18" s="1"/>
  <c r="C65" s="1"/>
  <c r="C31"/>
  <c r="C30" s="1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18" l="1"/>
  <c r="E65" s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<sst xmlns="http://schemas.openxmlformats.org/spreadsheetml/2006/main" count="114" uniqueCount="112">
  <si>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</si>
  <si>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</si>
  <si>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</si>
  <si>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</si>
  <si>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</si>
  <si>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</si>
  <si>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</si>
  <si>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</si>
  <si>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</si>
  <si>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</si>
  <si>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</si>
  <si>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</si>
  <si>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</si>
  <si>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</si>
  <si>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</si>
  <si>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</si>
  <si>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</si>
  <si>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</si>
  <si>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</si>
  <si>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</si>
  <si>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</si>
  <si>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</si>
  <si>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</si>
  <si>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</si>
  <si>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</si>
  <si>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</si>
  <si>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</si>
  <si>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</si>
  <si>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</si>
  <si>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</si>
  <si>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</si>
  <si>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</si>
  <si>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</si>
  <si>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</si>
  <si>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</si>
  <si>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</si>
  <si>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</si>
  <si>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</si>
  <si>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</si>
  <si>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</si>
  <si>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</si>
  <si>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</si>
  <si>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</si>
  <si>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</si>
  <si>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</si>
  <si>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</si>
  <si>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</si>
  <si>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</si>
  <si>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</si>
  <si>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</si>
  <si>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</si>
  <si>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</si>
  <si>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</si>
  <si>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</si>
  <si>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</si>
  <si>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</si>
  <si>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</si>
  <si>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</si>
  <si>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</si>
  <si>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</si>
  <si>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</si>
  <si>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</si>
  <si>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</si>
  <si>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</si>
  <si>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</si>
  <si>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</si>
  <si>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</si>
  <si>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</si>
  <si>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</si>
  <si>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</si>
  <si>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</si>
  <si>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</si>
  <si>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</si>
  <si>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</si>
  <si>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</si>
  <si>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</si>
  <si>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</si>
  <si>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</si>
  <si>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</si>
  <si>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</si>
  <si>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</si>
  <si>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</si>
  <si>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</si>
  <si>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</si>
  <si>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</si>
  <si>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</si>
  <si>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</si>
  <si>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</si>
  <si>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</si>
  <si>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</si>
  <si>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</si>
  <si>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</si>
  <si>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</si>
  <si>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</si>
  <si>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</si>
  <si>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</si>
  <si>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</si>
  <si>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</si>
  <si>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</si>
  <si>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 xml:space="preserve">               от "   " мая 2022 г.№</t>
  </si>
  <si>
    <t>Приложение 4</t>
  </si>
  <si>
    <t xml:space="preserve">муниципального района Республики Мордовия за 2021 год" 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</si>
  <si>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</si>
  <si>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</si>
  <si>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"Об исполнении бюджета Пятинского сельского поселения  Ромодановского сельского поселения Ромдановского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</si>
  <si>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ПЯТИНСКОГО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</si>
  <si>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</si>
  <si>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</si>
  <si>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</si>
  <si>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</si>
  <si>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 дефицита бюджета Пятинского сельского поселения Ромодановского муниципального района</t>
  </si>
  <si>
    <t xml:space="preserve">к  решению  Совета депутатов Пятинского сельского поселения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</si>
</sst>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topLeftCell="A17" zoomScale="85" zoomScaleNormal="100" zoomScaleSheetLayoutView="85" workbookViewId="0">
      <selection activeCell="D49" sqref="D49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63" t="s">
        <v>100</v>
      </c>
      <c r="D1" s="63"/>
      <c r="E1" s="63"/>
      <c r="F1" s="2"/>
    </row>
    <row r="2" spans="1:8" ht="49.5" customHeight="1">
      <c r="B2" s="51"/>
      <c r="C2" s="64" t="s">
        <v>111</v>
      </c>
      <c r="D2" s="64"/>
      <c r="E2" s="64"/>
      <c r="F2" s="2"/>
    </row>
    <row r="3" spans="1:8" ht="15.75">
      <c r="B3" s="51"/>
      <c r="C3" s="63" t="s">
        <v>82</v>
      </c>
      <c r="D3" s="63"/>
      <c r="E3" s="63"/>
      <c r="F3" s="2"/>
    </row>
    <row r="4" spans="1:8" ht="15.75">
      <c r="B4" s="51"/>
      <c r="C4" s="63" t="s">
        <v>83</v>
      </c>
      <c r="D4" s="63"/>
      <c r="E4" s="63"/>
      <c r="F4" s="2"/>
    </row>
    <row r="5" spans="1:8" ht="35.25" customHeight="1">
      <c r="B5" s="51"/>
      <c r="C5" s="64" t="s">
        <v>104</v>
      </c>
      <c r="D5" s="64"/>
      <c r="E5" s="64"/>
      <c r="F5" s="2"/>
    </row>
    <row r="6" spans="1:8" ht="36.75" customHeight="1">
      <c r="B6" s="51"/>
      <c r="C6" s="64" t="s">
        <v>101</v>
      </c>
      <c r="D6" s="64"/>
      <c r="E6" s="64"/>
      <c r="F6" s="2"/>
    </row>
    <row r="7" spans="1:8" ht="15.75" customHeight="1">
      <c r="B7" s="51"/>
      <c r="C7" s="63"/>
      <c r="D7" s="63"/>
      <c r="E7" s="63"/>
      <c r="F7" s="2"/>
    </row>
    <row r="8" spans="1:8" ht="15.75" customHeight="1">
      <c r="B8" s="59" t="s">
        <v>98</v>
      </c>
      <c r="C8" s="72" t="s">
        <v>99</v>
      </c>
      <c r="D8" s="72"/>
      <c r="E8" s="72"/>
      <c r="F8" s="2" t="s">
        <v>84</v>
      </c>
    </row>
    <row r="9" spans="1:8" ht="24" customHeight="1">
      <c r="A9" s="29"/>
      <c r="B9" s="70"/>
      <c r="C9" s="70"/>
      <c r="D9" s="70"/>
      <c r="E9" s="70"/>
      <c r="F9" s="2"/>
    </row>
    <row r="10" spans="1:8" ht="66.75" customHeight="1">
      <c r="A10" s="65" t="s">
        <v>105</v>
      </c>
      <c r="B10" s="65"/>
      <c r="C10" s="65"/>
      <c r="D10" s="65"/>
      <c r="E10" s="65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66" t="s">
        <v>0</v>
      </c>
      <c r="B13" s="71" t="s">
        <v>3</v>
      </c>
      <c r="C13" s="67" t="s">
        <v>43</v>
      </c>
      <c r="D13" s="68"/>
      <c r="E13" s="69"/>
      <c r="H13" s="9"/>
    </row>
    <row r="14" spans="1:8" ht="73.5" customHeight="1">
      <c r="A14" s="66"/>
      <c r="B14" s="71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79"/>
      <c r="B15" s="79"/>
      <c r="C15" s="79"/>
      <c r="D15" s="79"/>
      <c r="E15" s="79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465.59999999999991</v>
      </c>
      <c r="D18" s="5">
        <f>D38</f>
        <v>-5050.1000000000004</v>
      </c>
      <c r="E18" s="5">
        <f>D18/C18*100</f>
        <v>-1084.6434707903782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-2.6</v>
      </c>
      <c r="D25" s="23">
        <f>SUM(D26+D31)</f>
        <v>-2.6</v>
      </c>
      <c r="E25" s="13">
        <v>100</v>
      </c>
      <c r="F25" s="80"/>
      <c r="G25" s="81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-2.6</v>
      </c>
      <c r="D30" s="18">
        <f t="shared" si="0"/>
        <v>-2.6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 t="shared" si="0"/>
        <v>-2.6</v>
      </c>
      <c r="D31" s="52">
        <f t="shared" si="0"/>
        <v>-2.6</v>
      </c>
      <c r="E31" s="14">
        <v>0</v>
      </c>
      <c r="F31" s="10"/>
      <c r="G31" s="9"/>
      <c r="H31" s="46"/>
      <c r="I31" s="9"/>
    </row>
    <row r="32" spans="1:9" ht="63">
      <c r="A32" s="60" t="s">
        <v>102</v>
      </c>
      <c r="B32" s="53" t="s">
        <v>103</v>
      </c>
      <c r="C32" s="18">
        <v>-2.6</v>
      </c>
      <c r="D32" s="52">
        <v>-2.6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465.59999999999991</v>
      </c>
      <c r="D38" s="23">
        <f>D48+D42</f>
        <v>-5050.1000000000004</v>
      </c>
      <c r="E38" s="5">
        <f>E39</f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-3727.4</v>
      </c>
      <c r="D39" s="23">
        <f>D42</f>
        <v>-8299.1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-3727.4</v>
      </c>
      <c r="D40" s="18">
        <f>D42</f>
        <v>-8299.1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-3727.4</v>
      </c>
      <c r="D41" s="18">
        <f>D42</f>
        <v>-8299.1</v>
      </c>
      <c r="E41" s="22">
        <f>E42</f>
        <v>0</v>
      </c>
      <c r="F41" s="10"/>
      <c r="G41" s="12"/>
      <c r="H41" s="43"/>
    </row>
    <row r="42" spans="1:9" ht="21.75" customHeight="1">
      <c r="A42" s="78" t="s">
        <v>106</v>
      </c>
      <c r="B42" s="82" t="s">
        <v>107</v>
      </c>
      <c r="C42" s="76">
        <v>-3727.4</v>
      </c>
      <c r="D42" s="76">
        <v>-8299.1</v>
      </c>
      <c r="E42" s="76"/>
      <c r="F42" s="10"/>
      <c r="G42" s="12"/>
      <c r="H42" s="75"/>
    </row>
    <row r="43" spans="1:9" ht="10.5" customHeight="1">
      <c r="A43" s="78"/>
      <c r="B43" s="82"/>
      <c r="C43" s="76"/>
      <c r="D43" s="76"/>
      <c r="E43" s="76"/>
      <c r="F43" s="10"/>
      <c r="G43" s="12"/>
      <c r="H43" s="75"/>
    </row>
    <row r="44" spans="1:9" ht="15.75">
      <c r="A44" s="20" t="s">
        <v>20</v>
      </c>
      <c r="B44" s="37" t="s">
        <v>21</v>
      </c>
      <c r="C44" s="23">
        <f>C45</f>
        <v>4193</v>
      </c>
      <c r="D44" s="23">
        <f>D45</f>
        <v>3249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4193</v>
      </c>
      <c r="D45" s="18">
        <f>D46</f>
        <v>3249</v>
      </c>
      <c r="E45" s="18">
        <f>E46</f>
        <v>0</v>
      </c>
      <c r="F45" s="10"/>
      <c r="G45" s="12"/>
      <c r="H45" s="43"/>
    </row>
    <row r="46" spans="1:9" ht="15.75" customHeight="1">
      <c r="A46" s="78" t="s">
        <v>23</v>
      </c>
      <c r="B46" s="82" t="s">
        <v>24</v>
      </c>
      <c r="C46" s="76">
        <f>C48</f>
        <v>4193</v>
      </c>
      <c r="D46" s="76">
        <f>D48</f>
        <v>3249</v>
      </c>
      <c r="E46" s="77">
        <f>E48</f>
        <v>0</v>
      </c>
      <c r="F46" s="10"/>
      <c r="G46" s="12"/>
      <c r="H46" s="75"/>
    </row>
    <row r="47" spans="1:9" ht="15.75" customHeight="1">
      <c r="A47" s="78"/>
      <c r="B47" s="82"/>
      <c r="C47" s="76"/>
      <c r="D47" s="76"/>
      <c r="E47" s="77"/>
      <c r="F47" s="10"/>
      <c r="G47" s="12"/>
      <c r="H47" s="75"/>
    </row>
    <row r="48" spans="1:9" ht="31.5">
      <c r="A48" s="61" t="s">
        <v>108</v>
      </c>
      <c r="B48" s="62" t="s">
        <v>109</v>
      </c>
      <c r="C48" s="18">
        <v>4193</v>
      </c>
      <c r="D48" s="18">
        <v>3249</v>
      </c>
      <c r="E48" s="18">
        <v>0</v>
      </c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110</v>
      </c>
      <c r="C65" s="25">
        <f>C18</f>
        <v>465.59999999999991</v>
      </c>
      <c r="D65" s="25">
        <f>D18</f>
        <v>-5050.1000000000004</v>
      </c>
      <c r="E65" s="25">
        <f>E18</f>
        <v>-1084.6434707903782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-2.6</v>
      </c>
      <c r="D67" s="25">
        <f>SUM(D23+D32)</f>
        <v>-2.6</v>
      </c>
      <c r="E67" s="25">
        <f>SUM(E23+E32)</f>
        <v>0</v>
      </c>
      <c r="H67" s="28"/>
    </row>
    <row r="68" spans="1:8" ht="15.75">
      <c r="A68" s="56"/>
      <c r="B68" s="28"/>
      <c r="C68" s="28"/>
      <c r="D68" s="28"/>
      <c r="E68" s="56"/>
      <c r="H68" s="28"/>
    </row>
    <row r="69" spans="1:8" ht="15.75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73"/>
      <c r="B73" s="9"/>
      <c r="C73" s="9"/>
      <c r="D73" s="9"/>
      <c r="E73" s="9"/>
      <c r="H73" s="9"/>
    </row>
    <row r="74" spans="1:8" ht="36.75" customHeight="1">
      <c r="A74" s="73"/>
      <c r="B74" s="9"/>
      <c r="C74" s="73"/>
      <c r="D74" s="73"/>
      <c r="E74" s="73"/>
      <c r="H74" s="9"/>
    </row>
    <row r="75" spans="1:8" ht="29.25" customHeight="1">
      <c r="A75" s="9"/>
      <c r="B75" s="9"/>
      <c r="C75" s="74"/>
      <c r="D75" s="74"/>
      <c r="E75" s="74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A15:E15"/>
    <mergeCell ref="F25:G25"/>
    <mergeCell ref="B42:B43"/>
    <mergeCell ref="A46:A47"/>
    <mergeCell ref="B46:B47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3:A14"/>
    <mergeCell ref="C13:E13"/>
    <mergeCell ref="C5:E5"/>
    <mergeCell ref="C6:E6"/>
    <mergeCell ref="C7:E7"/>
    <mergeCell ref="B9:E9"/>
    <mergeCell ref="B13:B14"/>
    <mergeCell ref="C8:E8"/>
    <mergeCell ref="C1:E1"/>
    <mergeCell ref="C4:E4"/>
    <mergeCell ref="C2:E2"/>
    <mergeCell ref="C3:E3"/>
    <mergeCell ref="A10:E10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Светлана Васильевна Грачева</cp:lastModifiedBy>
  <cp:lastPrinted>2022-03-16T11:10:49Z</cp:lastPrinted>
  <dcterms:created xsi:type="dcterms:W3CDTF">2004-10-10T12:04:04Z</dcterms:created>
  <dcterms:modified xsi:type="dcterms:W3CDTF">2022-03-29T13:02:15Z</dcterms:modified>
</cp:coreProperties>
</file>